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330" windowHeight="4035"/>
  </bookViews>
  <sheets>
    <sheet name="Foglio1" sheetId="1" r:id="rId1"/>
  </sheets>
  <definedNames>
    <definedName name="_xlnm._FilterDatabase" localSheetId="0" hidden="1">Foglio1!$A$2:$P$15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LAVORA">Foglio1!#REF!</definedName>
    <definedName name="MADEIN">Foglio1!#REF!</definedName>
    <definedName name="NOMENC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_xlnm.Print_Titles" localSheetId="0">Foglio1!$2:$2</definedName>
    <definedName name="QTA">Foglio1!#REF!</definedName>
    <definedName name="TAGLIA">Foglio1!#REF!</definedName>
  </definedNames>
  <calcPr calcId="145621"/>
</workbook>
</file>

<file path=xl/calcChain.xml><?xml version="1.0" encoding="utf-8"?>
<calcChain xmlns="http://schemas.openxmlformats.org/spreadsheetml/2006/main">
  <c r="N14" i="1" l="1"/>
  <c r="N13" i="1"/>
  <c r="N12" i="1"/>
  <c r="N11" i="1"/>
  <c r="N10" i="1"/>
  <c r="N9" i="1"/>
  <c r="N8" i="1"/>
  <c r="N7" i="1"/>
  <c r="N6" i="1"/>
  <c r="N5" i="1"/>
  <c r="N15" i="1" s="1"/>
  <c r="N4" i="1"/>
  <c r="N3" i="1"/>
  <c r="L15" i="1"/>
</calcChain>
</file>

<file path=xl/sharedStrings.xml><?xml version="1.0" encoding="utf-8"?>
<sst xmlns="http://schemas.openxmlformats.org/spreadsheetml/2006/main" count="160" uniqueCount="79">
  <si>
    <t>Genere</t>
  </si>
  <si>
    <t>Gruppo Merceologico</t>
  </si>
  <si>
    <t>Marchio</t>
  </si>
  <si>
    <t>Articolo</t>
  </si>
  <si>
    <t>Colore</t>
  </si>
  <si>
    <t>Descrizione colore</t>
  </si>
  <si>
    <t>Descrizione articolo</t>
  </si>
  <si>
    <t>Foto</t>
  </si>
  <si>
    <t>Cat.Omogenea</t>
  </si>
  <si>
    <t xml:space="preserve">Made in </t>
  </si>
  <si>
    <t>Ean</t>
  </si>
  <si>
    <t>SIZE</t>
  </si>
  <si>
    <t>QTY</t>
  </si>
  <si>
    <t>0005235780001</t>
  </si>
  <si>
    <t>0005694310001</t>
  </si>
  <si>
    <t>0005694330001</t>
  </si>
  <si>
    <t>0005848570001</t>
  </si>
  <si>
    <t>0006585380001</t>
  </si>
  <si>
    <t>0007731520001</t>
  </si>
  <si>
    <t>0007731490001</t>
  </si>
  <si>
    <t>0007819260001</t>
  </si>
  <si>
    <t>0007819270001</t>
  </si>
  <si>
    <t>0007717690001</t>
  </si>
  <si>
    <t>0007717700001</t>
  </si>
  <si>
    <t>0007834310001</t>
  </si>
  <si>
    <t>LORO PIANA</t>
  </si>
  <si>
    <t>FAD2438</t>
  </si>
  <si>
    <t>FAE3557</t>
  </si>
  <si>
    <t>FAE8630</t>
  </si>
  <si>
    <t>FAF3905</t>
  </si>
  <si>
    <t>FAG1567</t>
  </si>
  <si>
    <t>FAG1568</t>
  </si>
  <si>
    <t>FAG1603</t>
  </si>
  <si>
    <t>FAG1615</t>
  </si>
  <si>
    <t>FAG2257</t>
  </si>
  <si>
    <t>H027</t>
  </si>
  <si>
    <t>5B22</t>
  </si>
  <si>
    <t>D235</t>
  </si>
  <si>
    <t>W929</t>
  </si>
  <si>
    <t>M997</t>
  </si>
  <si>
    <t>E277</t>
  </si>
  <si>
    <t>FC4F</t>
  </si>
  <si>
    <t>FC3L</t>
  </si>
  <si>
    <t>BAM5</t>
  </si>
  <si>
    <t>BAO4</t>
  </si>
  <si>
    <t>BAP1</t>
  </si>
  <si>
    <t>VERY DARK BROWN/</t>
  </si>
  <si>
    <t>MAURITIUS/</t>
  </si>
  <si>
    <t>SAND SHELL/</t>
  </si>
  <si>
    <t>OLYMPIAN BLUE/</t>
  </si>
  <si>
    <t>LEAD/</t>
  </si>
  <si>
    <t>TOBACCO/</t>
  </si>
  <si>
    <t>NATURAL/SEALING WAX/GRAPE SEED/</t>
  </si>
  <si>
    <t>NATURAL/JEANS/GRAPE SEED/</t>
  </si>
  <si>
    <t>TOBACCO/SEALING WAX/</t>
  </si>
  <si>
    <t>WHITE/TOBACCO/</t>
  </si>
  <si>
    <t>SEALING WAX/TOBACCO/</t>
  </si>
  <si>
    <t>BORSA UOMO / SPORTS BAG  - OX LEATHER MY HORSEY-BAG DELON</t>
  </si>
  <si>
    <t>BORSA DONNA / LADIES HANDBAG - GOATSKIN ENSEMBLE POCHETTE SUEDE</t>
  </si>
  <si>
    <t>BORSA DONNA / LADIES HANDBAG - DYED CALF GLOBE BANDOULIERE 14 GRAIN TOUCH</t>
  </si>
  <si>
    <t>BORSA DONNA / LADIES HANDBAG - DYED CALF SWING ODESSA</t>
  </si>
  <si>
    <t>BORSA DONNA / LADIES HANDBAG - WOVEN DET ECHECS SAC G.PIXEL COTTON SILK CALF</t>
  </si>
  <si>
    <t>BORSA DONNA / LADIES HANDBAG - WOVEN DET ECHECS SAC P.PIXEL COTTON SILK CALF</t>
  </si>
  <si>
    <t>BORSA DONNA / LADIES HANDBAG - CALFSKIN LAGUNA G.CALF</t>
  </si>
  <si>
    <t>BORSA DONNA / LADIES HANDBAG - CALFSKIN LAGUNA P.CALF</t>
  </si>
  <si>
    <t>BORSA DONNA / LADIES HANDBAG - CALFSKIN LOOP CALF</t>
  </si>
  <si>
    <t>DONNA</t>
  </si>
  <si>
    <t>UOMO</t>
  </si>
  <si>
    <t>BORSE</t>
  </si>
  <si>
    <t>BORSA</t>
  </si>
  <si>
    <t>TU</t>
  </si>
  <si>
    <t>MADE IN ITALY</t>
  </si>
  <si>
    <t>Ox leather 100%</t>
  </si>
  <si>
    <t>Suede goatskin 100%</t>
  </si>
  <si>
    <t>Dyed calf skin 100%</t>
  </si>
  <si>
    <t>CO 92% - PU 8%</t>
  </si>
  <si>
    <t>RRP ITALY</t>
  </si>
  <si>
    <t xml:space="preserve">TOTAL RRP </t>
  </si>
  <si>
    <t>COMPOSITION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</si>
</sst>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Fill="1"/>
    <xf numFmtId="3" fontId="0" fillId="0" borderId="0" xfId="0" applyNumberFormat="1"/>
    <xf numFmtId="49" fontId="0" fillId="0" borderId="0" xfId="0" applyNumberFormat="1"/>
    <xf numFmtId="4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49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0007819260001.JPG" TargetMode="External"/><Relationship Id="rId13" Type="http://schemas.openxmlformats.org/officeDocument/2006/relationships/image" Target="../media/image1.png"/><Relationship Id="rId3" Type="http://schemas.openxmlformats.org/officeDocument/2006/relationships/image" Target="http://www.dedcertosafirenze.com/immagini/0005694330001.JPG" TargetMode="External"/><Relationship Id="rId7" Type="http://schemas.openxmlformats.org/officeDocument/2006/relationships/image" Target="http://www.dedcertosafirenze.com/immagini/0007731490001.JPG" TargetMode="External"/><Relationship Id="rId12" Type="http://schemas.openxmlformats.org/officeDocument/2006/relationships/image" Target="http://www.dedcertosafirenze.com/immagini/0007834310001.JPG" TargetMode="External"/><Relationship Id="rId2" Type="http://schemas.openxmlformats.org/officeDocument/2006/relationships/image" Target="http://www.dedcertosafirenze.com/immagini/0005694310001.JPG" TargetMode="External"/><Relationship Id="rId1" Type="http://schemas.openxmlformats.org/officeDocument/2006/relationships/image" Target="http://www.dedcertosafirenze.com/immagini/0005235780001.JPG" TargetMode="External"/><Relationship Id="rId6" Type="http://schemas.openxmlformats.org/officeDocument/2006/relationships/image" Target="http://www.dedcertosafirenze.com/immagini/0007731520001.JPG" TargetMode="External"/><Relationship Id="rId11" Type="http://schemas.openxmlformats.org/officeDocument/2006/relationships/image" Target="http://www.dedcertosafirenze.com/immagini/0007717700001.JPG" TargetMode="External"/><Relationship Id="rId5" Type="http://schemas.openxmlformats.org/officeDocument/2006/relationships/image" Target="http://www.dedcertosafirenze.com/immagini/0006585380001.JPG" TargetMode="External"/><Relationship Id="rId10" Type="http://schemas.openxmlformats.org/officeDocument/2006/relationships/image" Target="http://www.dedcertosafirenze.com/immagini/0007717690001.JPG" TargetMode="External"/><Relationship Id="rId4" Type="http://schemas.openxmlformats.org/officeDocument/2006/relationships/image" Target="http://www.dedcertosafirenze.com/immagini/0005848570001.JPG" TargetMode="External"/><Relationship Id="rId9" Type="http://schemas.openxmlformats.org/officeDocument/2006/relationships/image" Target="http://www.dedcertosafirenze.com/immagini/0007819270001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47625</xdr:rowOff>
    </xdr:from>
    <xdr:to>
      <xdr:col>1</xdr:col>
      <xdr:colOff>9525</xdr:colOff>
      <xdr:row>2</xdr:row>
      <xdr:rowOff>1028700</xdr:rowOff>
    </xdr:to>
    <xdr:pic>
      <xdr:nvPicPr>
        <xdr:cNvPr id="1025" name="Immagine 12" descr="http://www.dedcertosafirenze.com/immagini/0005235780001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9525" y="1019175"/>
          <a:ext cx="1143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752475</xdr:rowOff>
    </xdr:to>
    <xdr:pic>
      <xdr:nvPicPr>
        <xdr:cNvPr id="1026" name="Immagine 48" descr="http://www.dedcertosafirenze.com/immagini/0005694310001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2114550"/>
          <a:ext cx="1143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4</xdr:row>
      <xdr:rowOff>733425</xdr:rowOff>
    </xdr:to>
    <xdr:pic>
      <xdr:nvPicPr>
        <xdr:cNvPr id="1027" name="Immagine 50" descr="http://www.dedcertosafirenze.com/immagini/0005694330001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3257550"/>
          <a:ext cx="11430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762000</xdr:rowOff>
    </xdr:to>
    <xdr:pic>
      <xdr:nvPicPr>
        <xdr:cNvPr id="1028" name="Immagine 146" descr="http://www.dedcertosafirenze.com/immagini/0005848570001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0" y="440055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762000</xdr:rowOff>
    </xdr:to>
    <xdr:pic>
      <xdr:nvPicPr>
        <xdr:cNvPr id="1029" name="Immagine 370" descr="http://www.dedcertosafirenze.com/immagini/0006585380001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554355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7</xdr:row>
      <xdr:rowOff>1009650</xdr:rowOff>
    </xdr:to>
    <xdr:pic>
      <xdr:nvPicPr>
        <xdr:cNvPr id="1030" name="Immagine 1312" descr="http://www.dedcertosafirenze.com/immagini/0007731520001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6686550"/>
          <a:ext cx="11430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8</xdr:row>
      <xdr:rowOff>914400</xdr:rowOff>
    </xdr:to>
    <xdr:pic>
      <xdr:nvPicPr>
        <xdr:cNvPr id="1031" name="Immagine 1314" descr="http://www.dedcertosafirenze.com/immagini/0007731490001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7829550"/>
          <a:ext cx="11430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9</xdr:row>
      <xdr:rowOff>847725</xdr:rowOff>
    </xdr:to>
    <xdr:pic>
      <xdr:nvPicPr>
        <xdr:cNvPr id="1032" name="Immagine 1316" descr="http://www.dedcertosafirenze.com/immagini/0007819260001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0" y="8972550"/>
          <a:ext cx="1143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904875</xdr:rowOff>
    </xdr:to>
    <xdr:pic>
      <xdr:nvPicPr>
        <xdr:cNvPr id="1033" name="Immagine 1318" descr="http://www.dedcertosafirenze.com/immagini/0007819270001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0" y="10115550"/>
          <a:ext cx="11430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952500</xdr:rowOff>
    </xdr:to>
    <xdr:pic>
      <xdr:nvPicPr>
        <xdr:cNvPr id="1034" name="Immagine 1324" descr="http://www.dedcertosafirenze.com/immagini/0007717690001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0" y="11258550"/>
          <a:ext cx="1143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809625</xdr:rowOff>
    </xdr:to>
    <xdr:pic>
      <xdr:nvPicPr>
        <xdr:cNvPr id="1035" name="Immagine 1326" descr="http://www.dedcertosafirenze.com/immagini/0007717700001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0" y="12401550"/>
          <a:ext cx="1143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838200</xdr:rowOff>
    </xdr:to>
    <xdr:pic>
      <xdr:nvPicPr>
        <xdr:cNvPr id="1036" name="Immagine 1558" descr="http://www.dedcertosafirenze.com/immagini/0007834310001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13544550"/>
          <a:ext cx="1143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1</xdr:row>
      <xdr:rowOff>0</xdr:rowOff>
    </xdr:to>
    <xdr:pic>
      <xdr:nvPicPr>
        <xdr:cNvPr id="1037" name="Immagine 1559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0"/>
          <a:ext cx="3448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workbookViewId="0">
      <selection activeCell="O4" sqref="O4:O5"/>
    </sheetView>
  </sheetViews>
  <sheetFormatPr defaultColWidth="8.85546875" defaultRowHeight="15" x14ac:dyDescent="0.25"/>
  <cols>
    <col min="1" max="1" width="17.140625" style="3" customWidth="1"/>
    <col min="2" max="2" width="14.140625" style="3" customWidth="1"/>
    <col min="3" max="3" width="12" style="3" bestFit="1" customWidth="1"/>
    <col min="4" max="4" width="8.42578125" style="3" bestFit="1" customWidth="1"/>
    <col min="5" max="5" width="6.85546875" style="3" bestFit="1" customWidth="1"/>
    <col min="6" max="6" width="36.42578125" style="3" bestFit="1" customWidth="1"/>
    <col min="7" max="7" width="87.7109375" style="3" bestFit="1" customWidth="1"/>
    <col min="8" max="8" width="7.85546875" style="3" bestFit="1" customWidth="1"/>
    <col min="9" max="9" width="20.42578125" style="3" bestFit="1" customWidth="1"/>
    <col min="10" max="10" width="14.85546875" style="3" bestFit="1" customWidth="1"/>
    <col min="11" max="11" width="4.42578125" style="3" bestFit="1" customWidth="1"/>
    <col min="12" max="12" width="5.42578125" style="2" bestFit="1" customWidth="1"/>
    <col min="13" max="13" width="12.28515625" style="4" bestFit="1" customWidth="1"/>
    <col min="14" max="14" width="15.85546875" style="4" bestFit="1" customWidth="1"/>
    <col min="15" max="15" width="14" bestFit="1" customWidth="1"/>
    <col min="16" max="16" width="31.42578125" customWidth="1"/>
  </cols>
  <sheetData>
    <row r="1" spans="1:16" ht="61.5" customHeight="1" x14ac:dyDescent="0.35">
      <c r="E1" s="13"/>
    </row>
    <row r="2" spans="1:16" s="1" customFormat="1" x14ac:dyDescent="0.25">
      <c r="A2" s="14" t="s">
        <v>7</v>
      </c>
      <c r="B2" s="14" t="s">
        <v>10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0</v>
      </c>
      <c r="I2" s="14" t="s">
        <v>1</v>
      </c>
      <c r="J2" s="14" t="s">
        <v>8</v>
      </c>
      <c r="K2" s="14" t="s">
        <v>11</v>
      </c>
      <c r="L2" s="15" t="s">
        <v>12</v>
      </c>
      <c r="M2" s="16" t="s">
        <v>76</v>
      </c>
      <c r="N2" s="16" t="s">
        <v>77</v>
      </c>
      <c r="O2" s="17" t="s">
        <v>9</v>
      </c>
      <c r="P2" s="17" t="s">
        <v>78</v>
      </c>
    </row>
    <row r="3" spans="1:16" s="5" customFormat="1" ht="90" customHeight="1" x14ac:dyDescent="0.25">
      <c r="A3" s="6"/>
      <c r="B3" s="6" t="s">
        <v>13</v>
      </c>
      <c r="C3" s="6" t="s">
        <v>25</v>
      </c>
      <c r="D3" s="6" t="s">
        <v>26</v>
      </c>
      <c r="E3" s="6" t="s">
        <v>35</v>
      </c>
      <c r="F3" s="6" t="s">
        <v>46</v>
      </c>
      <c r="G3" s="6" t="s">
        <v>57</v>
      </c>
      <c r="H3" s="6" t="s">
        <v>67</v>
      </c>
      <c r="I3" s="6" t="s">
        <v>68</v>
      </c>
      <c r="J3" s="6" t="s">
        <v>69</v>
      </c>
      <c r="K3" s="6" t="s">
        <v>70</v>
      </c>
      <c r="L3" s="7">
        <v>2</v>
      </c>
      <c r="M3" s="11">
        <v>4600</v>
      </c>
      <c r="N3" s="11">
        <f>$L3*M3</f>
        <v>9200</v>
      </c>
      <c r="O3" s="8" t="s">
        <v>71</v>
      </c>
      <c r="P3" s="8" t="s">
        <v>72</v>
      </c>
    </row>
    <row r="4" spans="1:16" s="5" customFormat="1" ht="90" customHeight="1" x14ac:dyDescent="0.25">
      <c r="A4" s="6"/>
      <c r="B4" s="6" t="s">
        <v>14</v>
      </c>
      <c r="C4" s="6" t="s">
        <v>25</v>
      </c>
      <c r="D4" s="6" t="s">
        <v>27</v>
      </c>
      <c r="E4" s="6" t="s">
        <v>37</v>
      </c>
      <c r="F4" s="6" t="s">
        <v>48</v>
      </c>
      <c r="G4" s="6" t="s">
        <v>58</v>
      </c>
      <c r="H4" s="6" t="s">
        <v>66</v>
      </c>
      <c r="I4" s="6" t="s">
        <v>68</v>
      </c>
      <c r="J4" s="6" t="s">
        <v>69</v>
      </c>
      <c r="K4" s="6" t="s">
        <v>70</v>
      </c>
      <c r="L4" s="7">
        <v>7</v>
      </c>
      <c r="M4" s="11">
        <v>840</v>
      </c>
      <c r="N4" s="11">
        <f>$L4*M4</f>
        <v>5880</v>
      </c>
      <c r="O4" s="8" t="s">
        <v>71</v>
      </c>
      <c r="P4" s="8" t="s">
        <v>73</v>
      </c>
    </row>
    <row r="5" spans="1:16" s="5" customFormat="1" ht="90" customHeight="1" x14ac:dyDescent="0.25">
      <c r="A5" s="6"/>
      <c r="B5" s="6" t="s">
        <v>15</v>
      </c>
      <c r="C5" s="6" t="s">
        <v>25</v>
      </c>
      <c r="D5" s="6" t="s">
        <v>27</v>
      </c>
      <c r="E5" s="6" t="s">
        <v>38</v>
      </c>
      <c r="F5" s="6" t="s">
        <v>49</v>
      </c>
      <c r="G5" s="6" t="s">
        <v>58</v>
      </c>
      <c r="H5" s="6" t="s">
        <v>66</v>
      </c>
      <c r="I5" s="6" t="s">
        <v>68</v>
      </c>
      <c r="J5" s="6" t="s">
        <v>69</v>
      </c>
      <c r="K5" s="6" t="s">
        <v>70</v>
      </c>
      <c r="L5" s="7">
        <v>7</v>
      </c>
      <c r="M5" s="11">
        <v>840</v>
      </c>
      <c r="N5" s="11">
        <f>$L5*M5</f>
        <v>5880</v>
      </c>
      <c r="O5" s="8" t="s">
        <v>71</v>
      </c>
      <c r="P5" s="8" t="s">
        <v>73</v>
      </c>
    </row>
    <row r="6" spans="1:16" s="5" customFormat="1" ht="90" customHeight="1" x14ac:dyDescent="0.25">
      <c r="A6" s="6"/>
      <c r="B6" s="6" t="s">
        <v>16</v>
      </c>
      <c r="C6" s="6" t="s">
        <v>25</v>
      </c>
      <c r="D6" s="6" t="s">
        <v>28</v>
      </c>
      <c r="E6" s="6" t="s">
        <v>36</v>
      </c>
      <c r="F6" s="6" t="s">
        <v>47</v>
      </c>
      <c r="G6" s="6" t="s">
        <v>59</v>
      </c>
      <c r="H6" s="6" t="s">
        <v>66</v>
      </c>
      <c r="I6" s="6" t="s">
        <v>68</v>
      </c>
      <c r="J6" s="6" t="s">
        <v>69</v>
      </c>
      <c r="K6" s="6" t="s">
        <v>70</v>
      </c>
      <c r="L6" s="7">
        <v>1</v>
      </c>
      <c r="M6" s="11">
        <v>1720</v>
      </c>
      <c r="N6" s="11">
        <f>$L6*M6</f>
        <v>1720</v>
      </c>
      <c r="O6" s="8" t="s">
        <v>71</v>
      </c>
      <c r="P6" s="8" t="s">
        <v>74</v>
      </c>
    </row>
    <row r="7" spans="1:16" s="5" customFormat="1" ht="90" customHeight="1" x14ac:dyDescent="0.25">
      <c r="A7" s="6"/>
      <c r="B7" s="6" t="s">
        <v>17</v>
      </c>
      <c r="C7" s="6" t="s">
        <v>25</v>
      </c>
      <c r="D7" s="6" t="s">
        <v>29</v>
      </c>
      <c r="E7" s="6" t="s">
        <v>39</v>
      </c>
      <c r="F7" s="6" t="s">
        <v>50</v>
      </c>
      <c r="G7" s="6" t="s">
        <v>60</v>
      </c>
      <c r="H7" s="6" t="s">
        <v>66</v>
      </c>
      <c r="I7" s="6" t="s">
        <v>68</v>
      </c>
      <c r="J7" s="6" t="s">
        <v>69</v>
      </c>
      <c r="K7" s="6" t="s">
        <v>70</v>
      </c>
      <c r="L7" s="7">
        <v>2</v>
      </c>
      <c r="M7" s="11">
        <v>1700</v>
      </c>
      <c r="N7" s="11">
        <f>$L7*M7</f>
        <v>3400</v>
      </c>
      <c r="O7" s="8" t="s">
        <v>71</v>
      </c>
      <c r="P7" s="8" t="s">
        <v>74</v>
      </c>
    </row>
    <row r="8" spans="1:16" s="5" customFormat="1" ht="90" customHeight="1" x14ac:dyDescent="0.25">
      <c r="A8" s="6"/>
      <c r="B8" s="6" t="s">
        <v>18</v>
      </c>
      <c r="C8" s="6" t="s">
        <v>25</v>
      </c>
      <c r="D8" s="6" t="s">
        <v>30</v>
      </c>
      <c r="E8" s="6" t="s">
        <v>41</v>
      </c>
      <c r="F8" s="6" t="s">
        <v>52</v>
      </c>
      <c r="G8" s="6" t="s">
        <v>61</v>
      </c>
      <c r="H8" s="6" t="s">
        <v>66</v>
      </c>
      <c r="I8" s="6" t="s">
        <v>68</v>
      </c>
      <c r="J8" s="6" t="s">
        <v>69</v>
      </c>
      <c r="K8" s="6" t="s">
        <v>70</v>
      </c>
      <c r="L8" s="7">
        <v>4</v>
      </c>
      <c r="M8" s="11">
        <v>2400</v>
      </c>
      <c r="N8" s="11">
        <f t="shared" ref="N8:N13" si="0">$L8*M8</f>
        <v>9600</v>
      </c>
      <c r="O8" s="8" t="s">
        <v>71</v>
      </c>
      <c r="P8" s="8" t="s">
        <v>75</v>
      </c>
    </row>
    <row r="9" spans="1:16" s="5" customFormat="1" ht="90" customHeight="1" x14ac:dyDescent="0.25">
      <c r="A9" s="6"/>
      <c r="B9" s="6" t="s">
        <v>19</v>
      </c>
      <c r="C9" s="6" t="s">
        <v>25</v>
      </c>
      <c r="D9" s="6" t="s">
        <v>31</v>
      </c>
      <c r="E9" s="6" t="s">
        <v>42</v>
      </c>
      <c r="F9" s="6" t="s">
        <v>53</v>
      </c>
      <c r="G9" s="6" t="s">
        <v>62</v>
      </c>
      <c r="H9" s="6" t="s">
        <v>66</v>
      </c>
      <c r="I9" s="6" t="s">
        <v>68</v>
      </c>
      <c r="J9" s="6" t="s">
        <v>69</v>
      </c>
      <c r="K9" s="6" t="s">
        <v>70</v>
      </c>
      <c r="L9" s="7">
        <v>3</v>
      </c>
      <c r="M9" s="11">
        <v>2100</v>
      </c>
      <c r="N9" s="11">
        <f t="shared" si="0"/>
        <v>6300</v>
      </c>
      <c r="O9" s="8" t="s">
        <v>71</v>
      </c>
      <c r="P9" s="8" t="s">
        <v>75</v>
      </c>
    </row>
    <row r="10" spans="1:16" s="5" customFormat="1" ht="90" customHeight="1" x14ac:dyDescent="0.25">
      <c r="A10" s="6"/>
      <c r="B10" s="6" t="s">
        <v>20</v>
      </c>
      <c r="C10" s="6" t="s">
        <v>25</v>
      </c>
      <c r="D10" s="6" t="s">
        <v>32</v>
      </c>
      <c r="E10" s="6" t="s">
        <v>43</v>
      </c>
      <c r="F10" s="6" t="s">
        <v>54</v>
      </c>
      <c r="G10" s="6" t="s">
        <v>63</v>
      </c>
      <c r="H10" s="6" t="s">
        <v>66</v>
      </c>
      <c r="I10" s="6" t="s">
        <v>68</v>
      </c>
      <c r="J10" s="6" t="s">
        <v>69</v>
      </c>
      <c r="K10" s="6" t="s">
        <v>70</v>
      </c>
      <c r="L10" s="7">
        <v>4</v>
      </c>
      <c r="M10" s="11">
        <v>2700</v>
      </c>
      <c r="N10" s="11">
        <f t="shared" si="0"/>
        <v>10800</v>
      </c>
      <c r="O10" s="8" t="s">
        <v>71</v>
      </c>
      <c r="P10" s="8" t="s">
        <v>74</v>
      </c>
    </row>
    <row r="11" spans="1:16" s="5" customFormat="1" ht="90" customHeight="1" x14ac:dyDescent="0.25">
      <c r="A11" s="6"/>
      <c r="B11" s="6" t="s">
        <v>21</v>
      </c>
      <c r="C11" s="6" t="s">
        <v>25</v>
      </c>
      <c r="D11" s="6" t="s">
        <v>32</v>
      </c>
      <c r="E11" s="6" t="s">
        <v>44</v>
      </c>
      <c r="F11" s="6" t="s">
        <v>55</v>
      </c>
      <c r="G11" s="6" t="s">
        <v>63</v>
      </c>
      <c r="H11" s="6" t="s">
        <v>66</v>
      </c>
      <c r="I11" s="6" t="s">
        <v>68</v>
      </c>
      <c r="J11" s="6" t="s">
        <v>69</v>
      </c>
      <c r="K11" s="6" t="s">
        <v>70</v>
      </c>
      <c r="L11" s="7">
        <v>14</v>
      </c>
      <c r="M11" s="11">
        <v>2700</v>
      </c>
      <c r="N11" s="11">
        <f t="shared" si="0"/>
        <v>37800</v>
      </c>
      <c r="O11" s="8" t="s">
        <v>71</v>
      </c>
      <c r="P11" s="8" t="s">
        <v>74</v>
      </c>
    </row>
    <row r="12" spans="1:16" s="5" customFormat="1" ht="90" customHeight="1" x14ac:dyDescent="0.25">
      <c r="A12" s="6"/>
      <c r="B12" s="6" t="s">
        <v>22</v>
      </c>
      <c r="C12" s="6" t="s">
        <v>25</v>
      </c>
      <c r="D12" s="6" t="s">
        <v>33</v>
      </c>
      <c r="E12" s="6" t="s">
        <v>44</v>
      </c>
      <c r="F12" s="6" t="s">
        <v>55</v>
      </c>
      <c r="G12" s="6" t="s">
        <v>64</v>
      </c>
      <c r="H12" s="6" t="s">
        <v>66</v>
      </c>
      <c r="I12" s="6" t="s">
        <v>68</v>
      </c>
      <c r="J12" s="6" t="s">
        <v>69</v>
      </c>
      <c r="K12" s="6" t="s">
        <v>70</v>
      </c>
      <c r="L12" s="7">
        <v>5</v>
      </c>
      <c r="M12" s="11">
        <v>1980</v>
      </c>
      <c r="N12" s="11">
        <f t="shared" si="0"/>
        <v>9900</v>
      </c>
      <c r="O12" s="8" t="s">
        <v>71</v>
      </c>
      <c r="P12" s="8" t="s">
        <v>74</v>
      </c>
    </row>
    <row r="13" spans="1:16" s="5" customFormat="1" ht="90" customHeight="1" x14ac:dyDescent="0.25">
      <c r="A13" s="6"/>
      <c r="B13" s="6" t="s">
        <v>23</v>
      </c>
      <c r="C13" s="6" t="s">
        <v>25</v>
      </c>
      <c r="D13" s="6" t="s">
        <v>33</v>
      </c>
      <c r="E13" s="6" t="s">
        <v>45</v>
      </c>
      <c r="F13" s="6" t="s">
        <v>56</v>
      </c>
      <c r="G13" s="6" t="s">
        <v>64</v>
      </c>
      <c r="H13" s="6" t="s">
        <v>66</v>
      </c>
      <c r="I13" s="6" t="s">
        <v>68</v>
      </c>
      <c r="J13" s="6" t="s">
        <v>69</v>
      </c>
      <c r="K13" s="6" t="s">
        <v>70</v>
      </c>
      <c r="L13" s="7">
        <v>25</v>
      </c>
      <c r="M13" s="11">
        <v>1980</v>
      </c>
      <c r="N13" s="11">
        <f t="shared" si="0"/>
        <v>49500</v>
      </c>
      <c r="O13" s="8" t="s">
        <v>71</v>
      </c>
      <c r="P13" s="8" t="s">
        <v>74</v>
      </c>
    </row>
    <row r="14" spans="1:16" s="5" customFormat="1" ht="90" customHeight="1" x14ac:dyDescent="0.25">
      <c r="A14" s="6"/>
      <c r="B14" s="6" t="s">
        <v>24</v>
      </c>
      <c r="C14" s="6" t="s">
        <v>25</v>
      </c>
      <c r="D14" s="6" t="s">
        <v>34</v>
      </c>
      <c r="E14" s="6" t="s">
        <v>40</v>
      </c>
      <c r="F14" s="6" t="s">
        <v>51</v>
      </c>
      <c r="G14" s="6" t="s">
        <v>65</v>
      </c>
      <c r="H14" s="6" t="s">
        <v>66</v>
      </c>
      <c r="I14" s="6" t="s">
        <v>68</v>
      </c>
      <c r="J14" s="6" t="s">
        <v>69</v>
      </c>
      <c r="K14" s="6" t="s">
        <v>70</v>
      </c>
      <c r="L14" s="7">
        <v>8</v>
      </c>
      <c r="M14" s="11">
        <v>2800</v>
      </c>
      <c r="N14" s="11">
        <f>$L14*M14</f>
        <v>22400</v>
      </c>
      <c r="O14" s="8" t="s">
        <v>71</v>
      </c>
      <c r="P14" s="8" t="s">
        <v>74</v>
      </c>
    </row>
    <row r="15" spans="1:16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9">
        <f>SUM(L3:L14)</f>
        <v>82</v>
      </c>
      <c r="M15" s="10"/>
      <c r="N15" s="12">
        <f>SUM(N3:N14)</f>
        <v>172380</v>
      </c>
      <c r="O15" s="8"/>
      <c r="P15" s="8"/>
    </row>
  </sheetData>
  <phoneticPr fontId="0" type="noConversion"/>
  <pageMargins left="0.31496062992125984" right="0.31496062992125984" top="0.35433070866141736" bottom="0.35433070866141736" header="0.31496062992125984" footer="0.31496062992125984"/>
  <pageSetup paperSize="8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2021-03-03T10:05:16Z</cp:lastPrinted>
  <dcterms:created xsi:type="dcterms:W3CDTF">2016-01-26T17:18:08Z</dcterms:created>
  <dcterms:modified xsi:type="dcterms:W3CDTF">2021-03-15T13:24:13Z</dcterms:modified>
  <cp:category/>
</cp:coreProperties>
</file>